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J:\实验室\实验室维修\2025\"/>
    </mc:Choice>
  </mc:AlternateContent>
  <xr:revisionPtr revIDLastSave="0" documentId="13_ncr:1_{EA781A5E-F00D-4FDE-9CBE-118DCAC6E31C}" xr6:coauthVersionLast="47" xr6:coauthVersionMax="47" xr10:uidLastSave="{00000000-0000-0000-0000-000000000000}"/>
  <bookViews>
    <workbookView xWindow="-25290" yWindow="-8145" windowWidth="19440" windowHeight="28485" activeTab="1" xr2:uid="{00000000-000D-0000-FFFF-FFFF00000000}"/>
  </bookViews>
  <sheets>
    <sheet name="Sheet1" sheetId="1" r:id="rId1"/>
    <sheet name="Sheet1 (2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3" i="3"/>
  <c r="A2" i="3"/>
  <c r="J13" i="1"/>
  <c r="H13" i="1"/>
  <c r="B13" i="1"/>
  <c r="O12" i="1"/>
  <c r="J12" i="1"/>
  <c r="I12" i="1"/>
  <c r="H12" i="1"/>
  <c r="G12" i="1"/>
  <c r="E12" i="1"/>
  <c r="A12" i="1"/>
  <c r="O11" i="1"/>
  <c r="J11" i="1"/>
  <c r="I11" i="1"/>
  <c r="H11" i="1"/>
  <c r="G11" i="1"/>
  <c r="E11" i="1"/>
  <c r="A11" i="1"/>
  <c r="O10" i="1"/>
  <c r="J10" i="1"/>
  <c r="I10" i="1"/>
  <c r="H10" i="1"/>
  <c r="G10" i="1"/>
  <c r="E10" i="1"/>
  <c r="A10" i="1"/>
  <c r="J9" i="1"/>
  <c r="I9" i="1"/>
  <c r="H9" i="1"/>
  <c r="G9" i="1"/>
  <c r="E9" i="1"/>
  <c r="A9" i="1"/>
  <c r="J8" i="1"/>
  <c r="I8" i="1"/>
  <c r="H8" i="1"/>
  <c r="G8" i="1"/>
  <c r="E8" i="1"/>
  <c r="A8" i="1"/>
  <c r="J7" i="1"/>
  <c r="I7" i="1"/>
  <c r="H7" i="1"/>
  <c r="G7" i="1"/>
  <c r="E7" i="1"/>
  <c r="A7" i="1"/>
  <c r="J6" i="1"/>
  <c r="I6" i="1"/>
  <c r="H6" i="1"/>
  <c r="G6" i="1"/>
  <c r="E6" i="1"/>
  <c r="A6" i="1"/>
  <c r="J5" i="1"/>
  <c r="I5" i="1"/>
  <c r="H5" i="1"/>
  <c r="G5" i="1"/>
  <c r="E5" i="1"/>
  <c r="A5" i="1"/>
  <c r="J4" i="1"/>
  <c r="I4" i="1"/>
  <c r="H4" i="1"/>
  <c r="G4" i="1"/>
  <c r="E4" i="1"/>
  <c r="A4" i="1"/>
  <c r="J3" i="1"/>
  <c r="I3" i="1"/>
  <c r="H3" i="1"/>
  <c r="G3" i="1"/>
  <c r="E3" i="1"/>
  <c r="A3" i="1"/>
  <c r="J2" i="1"/>
  <c r="I2" i="1"/>
  <c r="H2" i="1"/>
  <c r="G2" i="1"/>
  <c r="E2" i="1"/>
  <c r="A2" i="1"/>
</calcChain>
</file>

<file path=xl/sharedStrings.xml><?xml version="1.0" encoding="utf-8"?>
<sst xmlns="http://schemas.openxmlformats.org/spreadsheetml/2006/main" count="36" uniqueCount="29">
  <si>
    <t>序号</t>
  </si>
  <si>
    <t>项目</t>
  </si>
  <si>
    <t>单价（未含税）</t>
  </si>
  <si>
    <t>数量</t>
  </si>
  <si>
    <t>总价</t>
  </si>
  <si>
    <t>备注</t>
  </si>
  <si>
    <t>含税成本</t>
  </si>
  <si>
    <t>报价</t>
  </si>
  <si>
    <t>cn115840</t>
  </si>
  <si>
    <t>cn115844</t>
  </si>
  <si>
    <t>cn115865</t>
  </si>
  <si>
    <t>cn115871</t>
  </si>
  <si>
    <t>cn129099</t>
  </si>
  <si>
    <t>cn129100</t>
  </si>
  <si>
    <t>set-41-0001</t>
  </si>
  <si>
    <t>cn-000128</t>
  </si>
  <si>
    <t>set-10-1101n</t>
  </si>
  <si>
    <t>set-10-1063n</t>
  </si>
  <si>
    <t>需要备</t>
  </si>
  <si>
    <t>sa-41-0012-pm</t>
  </si>
  <si>
    <t>名称</t>
    <phoneticPr fontId="1" type="noConversion"/>
  </si>
  <si>
    <t>数量单位</t>
    <phoneticPr fontId="1" type="noConversion"/>
  </si>
  <si>
    <t>主要技术参数</t>
    <phoneticPr fontId="1" type="noConversion"/>
  </si>
  <si>
    <t>set-10-1101n</t>
    <phoneticPr fontId="1" type="noConversion"/>
  </si>
  <si>
    <t>set-10-1063n</t>
    <phoneticPr fontId="1" type="noConversion"/>
  </si>
  <si>
    <t>S63刀具架</t>
    <phoneticPr fontId="1" type="noConversion"/>
  </si>
  <si>
    <t>S63限位开关</t>
    <phoneticPr fontId="1" type="noConversion"/>
  </si>
  <si>
    <t>s63维保</t>
    <phoneticPr fontId="1" type="noConversion"/>
  </si>
  <si>
    <t>sa-41-0012-pm，2天现场（包括更换损坏配件、设备保养）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</si>
</sst>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workbookViewId="0">
      <selection activeCell="J16" sqref="J16"/>
    </sheetView>
  </sheetViews>
  <sheetFormatPr defaultColWidth="9" defaultRowHeight="14.25" x14ac:dyDescent="0.2"/>
  <cols>
    <col min="1" max="1" width="10.75" customWidth="1"/>
    <col min="2" max="2" width="16.5" customWidth="1"/>
    <col min="3" max="3" width="15.375" customWidth="1"/>
    <col min="7" max="7" width="12.75" customWidth="1"/>
    <col min="8" max="8" width="12.5" customWidth="1"/>
    <col min="9" max="10" width="11.5"/>
  </cols>
  <sheetData>
    <row r="1" spans="1:15" ht="21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</v>
      </c>
      <c r="I1" s="1" t="s">
        <v>7</v>
      </c>
      <c r="J1" s="1" t="s">
        <v>4</v>
      </c>
    </row>
    <row r="2" spans="1:15" x14ac:dyDescent="0.2">
      <c r="A2" s="1">
        <f>ROW()-1</f>
        <v>1</v>
      </c>
      <c r="B2" s="1" t="s">
        <v>8</v>
      </c>
      <c r="C2" s="1">
        <v>35.4</v>
      </c>
      <c r="D2" s="1">
        <v>20</v>
      </c>
      <c r="E2" s="1">
        <f>C2*D2</f>
        <v>708</v>
      </c>
      <c r="F2" s="1"/>
      <c r="G2" s="2">
        <f>C2*1.13</f>
        <v>40.002000000000002</v>
      </c>
      <c r="H2" s="1">
        <f>G2*D2</f>
        <v>800.04</v>
      </c>
      <c r="I2" s="2">
        <f>G2*1.03</f>
        <v>41.202060000000003</v>
      </c>
      <c r="J2" s="2">
        <f>I2*D2</f>
        <v>824.0412</v>
      </c>
    </row>
    <row r="3" spans="1:15" x14ac:dyDescent="0.2">
      <c r="A3" s="1">
        <f t="shared" ref="A3:A10" si="0">ROW()-1</f>
        <v>2</v>
      </c>
      <c r="B3" s="1" t="s">
        <v>9</v>
      </c>
      <c r="C3" s="1">
        <v>24.78</v>
      </c>
      <c r="D3" s="1">
        <v>10</v>
      </c>
      <c r="E3" s="1">
        <f t="shared" ref="E3:E12" si="1">C3*D3</f>
        <v>247.8</v>
      </c>
      <c r="F3" s="1"/>
      <c r="G3" s="2">
        <f t="shared" ref="G3:G12" si="2">C3*1.13</f>
        <v>28.0014</v>
      </c>
      <c r="H3" s="1">
        <f t="shared" ref="H3:H12" si="3">G3*D3</f>
        <v>280.01400000000001</v>
      </c>
      <c r="I3" s="2">
        <f t="shared" ref="I3:I12" si="4">G3*1.03</f>
        <v>28.841442000000001</v>
      </c>
      <c r="J3" s="2">
        <f t="shared" ref="J3:J12" si="5">I3*D3</f>
        <v>288.41442000000001</v>
      </c>
    </row>
    <row r="4" spans="1:15" x14ac:dyDescent="0.2">
      <c r="A4" s="1">
        <f t="shared" si="0"/>
        <v>3</v>
      </c>
      <c r="B4" s="1" t="s">
        <v>10</v>
      </c>
      <c r="C4" s="1">
        <v>15.93</v>
      </c>
      <c r="D4" s="1">
        <v>20</v>
      </c>
      <c r="E4" s="1">
        <f t="shared" si="1"/>
        <v>318.60000000000002</v>
      </c>
      <c r="F4" s="1"/>
      <c r="G4" s="2">
        <f t="shared" si="2"/>
        <v>18.000900000000001</v>
      </c>
      <c r="H4" s="1">
        <f t="shared" si="3"/>
        <v>360.01799999999997</v>
      </c>
      <c r="I4" s="2">
        <f t="shared" si="4"/>
        <v>18.540927</v>
      </c>
      <c r="J4" s="2">
        <f t="shared" si="5"/>
        <v>370.81853999999998</v>
      </c>
    </row>
    <row r="5" spans="1:15" x14ac:dyDescent="0.2">
      <c r="A5" s="1">
        <f t="shared" si="0"/>
        <v>4</v>
      </c>
      <c r="B5" s="1" t="s">
        <v>11</v>
      </c>
      <c r="C5" s="1">
        <v>15.93</v>
      </c>
      <c r="D5" s="1">
        <v>20</v>
      </c>
      <c r="E5" s="1">
        <f t="shared" si="1"/>
        <v>318.60000000000002</v>
      </c>
      <c r="F5" s="1"/>
      <c r="G5" s="2">
        <f t="shared" si="2"/>
        <v>18.000900000000001</v>
      </c>
      <c r="H5" s="1">
        <f t="shared" si="3"/>
        <v>360.01799999999997</v>
      </c>
      <c r="I5" s="2">
        <f t="shared" si="4"/>
        <v>18.540927</v>
      </c>
      <c r="J5" s="2">
        <f t="shared" si="5"/>
        <v>370.81853999999998</v>
      </c>
    </row>
    <row r="6" spans="1:15" x14ac:dyDescent="0.2">
      <c r="A6" s="1">
        <f t="shared" si="0"/>
        <v>5</v>
      </c>
      <c r="B6" s="1" t="s">
        <v>12</v>
      </c>
      <c r="C6" s="1">
        <v>24.78</v>
      </c>
      <c r="D6" s="1">
        <v>30</v>
      </c>
      <c r="E6" s="1">
        <f t="shared" si="1"/>
        <v>743.4</v>
      </c>
      <c r="F6" s="1"/>
      <c r="G6" s="2">
        <f t="shared" si="2"/>
        <v>28.0014</v>
      </c>
      <c r="H6" s="1">
        <f t="shared" si="3"/>
        <v>840.04200000000003</v>
      </c>
      <c r="I6" s="2">
        <f t="shared" si="4"/>
        <v>28.841442000000001</v>
      </c>
      <c r="J6" s="2">
        <f t="shared" si="5"/>
        <v>865.24325999999996</v>
      </c>
    </row>
    <row r="7" spans="1:15" x14ac:dyDescent="0.2">
      <c r="A7" s="1">
        <f t="shared" si="0"/>
        <v>6</v>
      </c>
      <c r="B7" s="1" t="s">
        <v>13</v>
      </c>
      <c r="C7" s="1">
        <v>35.4</v>
      </c>
      <c r="D7" s="1">
        <v>30</v>
      </c>
      <c r="E7" s="1">
        <f t="shared" si="1"/>
        <v>1062</v>
      </c>
      <c r="F7" s="1"/>
      <c r="G7" s="2">
        <f t="shared" si="2"/>
        <v>40.002000000000002</v>
      </c>
      <c r="H7" s="1">
        <f t="shared" si="3"/>
        <v>1200.06</v>
      </c>
      <c r="I7" s="2">
        <f t="shared" si="4"/>
        <v>41.202060000000003</v>
      </c>
      <c r="J7" s="2">
        <f t="shared" si="5"/>
        <v>1236.0617999999999</v>
      </c>
    </row>
    <row r="8" spans="1:15" x14ac:dyDescent="0.2">
      <c r="A8" s="1">
        <f t="shared" si="0"/>
        <v>7</v>
      </c>
      <c r="B8" s="1" t="s">
        <v>14</v>
      </c>
      <c r="C8" s="1">
        <v>1183</v>
      </c>
      <c r="D8" s="1">
        <v>2</v>
      </c>
      <c r="E8" s="1">
        <f t="shared" si="1"/>
        <v>2366</v>
      </c>
      <c r="F8" s="1"/>
      <c r="G8" s="2">
        <f t="shared" si="2"/>
        <v>1336.79</v>
      </c>
      <c r="H8" s="1">
        <f t="shared" si="3"/>
        <v>2673.58</v>
      </c>
      <c r="I8" s="2">
        <f t="shared" si="4"/>
        <v>1376.8937000000001</v>
      </c>
      <c r="J8" s="2">
        <f t="shared" si="5"/>
        <v>2753.7874000000002</v>
      </c>
    </row>
    <row r="9" spans="1:15" x14ac:dyDescent="0.2">
      <c r="A9" s="1">
        <f t="shared" si="0"/>
        <v>8</v>
      </c>
      <c r="B9" s="1" t="s">
        <v>15</v>
      </c>
      <c r="C9" s="1">
        <v>9.73</v>
      </c>
      <c r="D9" s="1">
        <v>20</v>
      </c>
      <c r="E9" s="1">
        <f t="shared" si="1"/>
        <v>194.6</v>
      </c>
      <c r="F9" s="1"/>
      <c r="G9" s="2">
        <f t="shared" si="2"/>
        <v>10.994899999999999</v>
      </c>
      <c r="H9" s="1">
        <f t="shared" si="3"/>
        <v>219.898</v>
      </c>
      <c r="I9" s="2">
        <f t="shared" si="4"/>
        <v>11.324747</v>
      </c>
      <c r="J9" s="2">
        <f t="shared" si="5"/>
        <v>226.49494000000001</v>
      </c>
    </row>
    <row r="10" spans="1:15" x14ac:dyDescent="0.2">
      <c r="A10" s="1">
        <f t="shared" si="0"/>
        <v>9</v>
      </c>
      <c r="B10" s="1" t="s">
        <v>16</v>
      </c>
      <c r="C10" s="1">
        <v>438</v>
      </c>
      <c r="D10" s="1">
        <v>6</v>
      </c>
      <c r="E10" s="1">
        <f t="shared" si="1"/>
        <v>2628</v>
      </c>
      <c r="F10" s="1"/>
      <c r="G10" s="2">
        <f t="shared" si="2"/>
        <v>494.94</v>
      </c>
      <c r="H10" s="1">
        <f t="shared" si="3"/>
        <v>2969.64</v>
      </c>
      <c r="I10" s="2">
        <f t="shared" si="4"/>
        <v>509.78820000000002</v>
      </c>
      <c r="J10" s="2">
        <f t="shared" si="5"/>
        <v>3058.7292000000002</v>
      </c>
      <c r="L10" s="1" t="s">
        <v>16</v>
      </c>
      <c r="M10" s="1">
        <v>438</v>
      </c>
      <c r="N10" s="1">
        <v>6</v>
      </c>
      <c r="O10" s="1">
        <f t="shared" ref="O10:O12" si="6">M10*N10</f>
        <v>2628</v>
      </c>
    </row>
    <row r="11" spans="1:15" x14ac:dyDescent="0.2">
      <c r="A11" s="1">
        <f t="shared" ref="A11:A12" si="7">ROW()-1</f>
        <v>10</v>
      </c>
      <c r="B11" s="1" t="s">
        <v>17</v>
      </c>
      <c r="C11" s="1">
        <v>2414</v>
      </c>
      <c r="D11" s="1">
        <v>3</v>
      </c>
      <c r="E11" s="1">
        <f t="shared" si="1"/>
        <v>7242</v>
      </c>
      <c r="F11" s="1" t="s">
        <v>18</v>
      </c>
      <c r="G11" s="2">
        <f t="shared" si="2"/>
        <v>2727.82</v>
      </c>
      <c r="H11" s="1">
        <f t="shared" si="3"/>
        <v>8183.46</v>
      </c>
      <c r="I11" s="2">
        <f t="shared" si="4"/>
        <v>2809.6545999999998</v>
      </c>
      <c r="J11" s="2">
        <f t="shared" si="5"/>
        <v>8428.9637999999995</v>
      </c>
      <c r="L11" s="1" t="s">
        <v>17</v>
      </c>
      <c r="M11" s="1">
        <v>2414</v>
      </c>
      <c r="N11" s="1">
        <v>3</v>
      </c>
      <c r="O11" s="1">
        <f t="shared" si="6"/>
        <v>7242</v>
      </c>
    </row>
    <row r="12" spans="1:15" ht="24" customHeight="1" x14ac:dyDescent="0.2">
      <c r="A12" s="1">
        <f t="shared" si="7"/>
        <v>11</v>
      </c>
      <c r="B12" s="1" t="s">
        <v>19</v>
      </c>
      <c r="C12" s="1">
        <v>10377.36</v>
      </c>
      <c r="D12" s="1">
        <v>1</v>
      </c>
      <c r="E12" s="1">
        <f t="shared" si="1"/>
        <v>10377.36</v>
      </c>
      <c r="F12" s="1"/>
      <c r="G12" s="2">
        <f t="shared" si="2"/>
        <v>11726.416800000001</v>
      </c>
      <c r="H12" s="1">
        <f t="shared" si="3"/>
        <v>11726.416800000001</v>
      </c>
      <c r="I12" s="2">
        <f t="shared" si="4"/>
        <v>12078.209304</v>
      </c>
      <c r="J12" s="2">
        <f t="shared" si="5"/>
        <v>12078.209304</v>
      </c>
      <c r="L12" s="1" t="s">
        <v>19</v>
      </c>
      <c r="M12" s="1">
        <v>10377.36</v>
      </c>
      <c r="N12" s="1">
        <v>1</v>
      </c>
      <c r="O12" s="1">
        <f t="shared" si="6"/>
        <v>10377.36</v>
      </c>
    </row>
    <row r="13" spans="1:15" ht="23.1" customHeight="1" x14ac:dyDescent="0.2">
      <c r="A13" s="1" t="s">
        <v>4</v>
      </c>
      <c r="B13" s="5">
        <f>SUM(E2:E12)</f>
        <v>26206.36</v>
      </c>
      <c r="C13" s="5"/>
      <c r="D13" s="5"/>
      <c r="E13" s="5"/>
      <c r="F13" s="5"/>
      <c r="G13" s="3"/>
      <c r="H13" s="3">
        <f>SUM(H2:H12)</f>
        <v>29613.186799999999</v>
      </c>
      <c r="I13" s="1"/>
      <c r="J13" s="2">
        <f>SUM(J2:J12)</f>
        <v>30501.582404000001</v>
      </c>
    </row>
  </sheetData>
  <mergeCells count="1">
    <mergeCell ref="B13:F13"/>
  </mergeCells>
  <phoneticPr fontId="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abSelected="1" workbookViewId="0">
      <selection activeCell="D4" sqref="D4"/>
    </sheetView>
  </sheetViews>
  <sheetFormatPr defaultColWidth="9" defaultRowHeight="14.25" x14ac:dyDescent="0.2"/>
  <cols>
    <col min="1" max="1" width="8.375" customWidth="1"/>
    <col min="2" max="2" width="16.5" customWidth="1"/>
    <col min="4" max="4" width="50.75" customWidth="1"/>
  </cols>
  <sheetData>
    <row r="1" spans="1:4" ht="24.95" customHeight="1" x14ac:dyDescent="0.2">
      <c r="A1" s="1" t="s">
        <v>0</v>
      </c>
      <c r="B1" s="4" t="s">
        <v>20</v>
      </c>
      <c r="C1" s="4" t="s">
        <v>21</v>
      </c>
      <c r="D1" s="4" t="s">
        <v>22</v>
      </c>
    </row>
    <row r="2" spans="1:4" ht="18" customHeight="1" x14ac:dyDescent="0.2">
      <c r="A2" s="1">
        <f>ROW()-1</f>
        <v>1</v>
      </c>
      <c r="B2" s="4" t="s">
        <v>26</v>
      </c>
      <c r="C2" s="1">
        <v>6</v>
      </c>
      <c r="D2" s="4" t="s">
        <v>23</v>
      </c>
    </row>
    <row r="3" spans="1:4" ht="18" customHeight="1" x14ac:dyDescent="0.2">
      <c r="A3" s="1">
        <f>ROW()-1</f>
        <v>2</v>
      </c>
      <c r="B3" s="4" t="s">
        <v>25</v>
      </c>
      <c r="C3" s="1">
        <v>3</v>
      </c>
      <c r="D3" s="4" t="s">
        <v>24</v>
      </c>
    </row>
    <row r="4" spans="1:4" ht="27" customHeight="1" x14ac:dyDescent="0.2">
      <c r="A4" s="1">
        <f>ROW()-1</f>
        <v>3</v>
      </c>
      <c r="B4" s="4" t="s">
        <v>27</v>
      </c>
      <c r="C4" s="1">
        <v>1</v>
      </c>
      <c r="D4" s="4" t="s">
        <v>28</v>
      </c>
    </row>
  </sheetData>
  <phoneticPr fontId="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国永 刘</dc:creator>
  <cp:lastModifiedBy>国永 刘</cp:lastModifiedBy>
  <cp:lastPrinted>2025-04-18T03:21:00Z</cp:lastPrinted>
  <dcterms:created xsi:type="dcterms:W3CDTF">2025-04-18T03:10:00Z</dcterms:created>
  <dcterms:modified xsi:type="dcterms:W3CDTF">2025-06-19T08:12:20Z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9EB74C862D8447FBB6A2036A6504E52E_13</vt:lpwstr>
  </property>
  <property fmtid="{D5CDD505-2E9C-101B-9397-08002B2CF9AE}" pid="3" name="KSOProductBuildVer">
    <vt:lpwstr>2052-12.1.0.21171</vt:lpwstr>
  </property>
</Properties>
</file>